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6" windowWidth="12120" windowHeight="9120" activeTab="0"/>
  </bookViews>
  <sheets>
    <sheet name="EMérleg _KHA_" sheetId="1" r:id="rId1"/>
    <sheet name="Eredmlev _KHA_" sheetId="2" r:id="rId2"/>
  </sheets>
  <definedNames>
    <definedName name="_xlnm.Print_Area" localSheetId="1">'Eredmlev _KHA_'!$A$1:$H$72</definedName>
  </definedNames>
  <calcPr fullCalcOnLoad="1"/>
</workbook>
</file>

<file path=xl/sharedStrings.xml><?xml version="1.0" encoding="utf-8"?>
<sst xmlns="http://schemas.openxmlformats.org/spreadsheetml/2006/main" count="190" uniqueCount="186">
  <si>
    <t>Statisztikai számjel vagy adószám (csekkszámlaszám)</t>
  </si>
  <si>
    <t>ÉV</t>
  </si>
  <si>
    <t>MÉRLEG</t>
  </si>
  <si>
    <t>adatok E Ft-ban</t>
  </si>
  <si>
    <t>Sor-szám</t>
  </si>
  <si>
    <t>A tétel megnevezése</t>
  </si>
  <si>
    <t>Előző év</t>
  </si>
  <si>
    <r>
      <rPr>
        <b/>
        <sz val="11"/>
        <rFont val="Times New Roman CE"/>
        <family val="0"/>
      </rPr>
      <t>Előző év(ek) helyesbí-tései</t>
    </r>
  </si>
  <si>
    <t>Tárgyév</t>
  </si>
  <si>
    <t>a</t>
  </si>
  <si>
    <t>b</t>
  </si>
  <si>
    <t>c</t>
  </si>
  <si>
    <t>d</t>
  </si>
  <si>
    <t>e</t>
  </si>
  <si>
    <t>A.</t>
  </si>
  <si>
    <t>Befektetett eszközök</t>
  </si>
  <si>
    <t>I.</t>
  </si>
  <si>
    <t>IMMATERIÁLIS JAVAK</t>
  </si>
  <si>
    <t>II.</t>
  </si>
  <si>
    <t xml:space="preserve">TÁRGYI ESZKÖZÖK </t>
  </si>
  <si>
    <t>III.</t>
  </si>
  <si>
    <t>BEFEKTETETT PÉNZÜGYI ESZKÖZÖK</t>
  </si>
  <si>
    <t>B.</t>
  </si>
  <si>
    <t>Forgóeszközök</t>
  </si>
  <si>
    <t>I.</t>
  </si>
  <si>
    <t>KÉSZLETEK</t>
  </si>
  <si>
    <t>II.</t>
  </si>
  <si>
    <t>KÖVETELÉSEK</t>
  </si>
  <si>
    <t>III.</t>
  </si>
  <si>
    <t>ÉRTÉKPAPÍROK</t>
  </si>
  <si>
    <t>IV.</t>
  </si>
  <si>
    <t>PÉNZESZKÖZÖK</t>
  </si>
  <si>
    <t>ESZKÖZÖK ÖSSZESEN</t>
  </si>
  <si>
    <t>C.</t>
  </si>
  <si>
    <t>Saját tőke</t>
  </si>
  <si>
    <t>I.</t>
  </si>
  <si>
    <t>INDULÓ TŐKE</t>
  </si>
  <si>
    <t>II.</t>
  </si>
  <si>
    <t>TŐKEVÁLTOZÁS</t>
  </si>
  <si>
    <t>III.</t>
  </si>
  <si>
    <t>LEKÖTÖTT TARTALÉK</t>
  </si>
  <si>
    <t>IV.</t>
  </si>
  <si>
    <t>TÁRGYÉVI EREDMÉNY ALAPTEVÉKENYSÉGBŐL, KÖZHASZNÚ TEVÉKENYSÉGBŐL</t>
  </si>
  <si>
    <t>V.</t>
  </si>
  <si>
    <t>TÁRGYÉVI EREDMÉNY VÁLLALKOZÁSI TEVÉKENYSÉGBŐL</t>
  </si>
  <si>
    <t>D.</t>
  </si>
  <si>
    <t>Tartalék</t>
  </si>
  <si>
    <t>E.</t>
  </si>
  <si>
    <t>Céltartalékok</t>
  </si>
  <si>
    <t>F.</t>
  </si>
  <si>
    <t>Kötelezettségek</t>
  </si>
  <si>
    <t>I.</t>
  </si>
  <si>
    <t>HOSSZÚ LEJÁRATÚ KÖTELEZETTSÉGEK</t>
  </si>
  <si>
    <t>II.</t>
  </si>
  <si>
    <t>RÖVID LEJÁRATÚ KÖTELEZETTSÉGEK</t>
  </si>
  <si>
    <t>FORRÁSOK ÖSSZESEN</t>
  </si>
  <si>
    <t>Források összesen</t>
  </si>
  <si>
    <t>Keltezés:</t>
  </si>
  <si>
    <t>az alapítvány vezetője (képviselője)</t>
  </si>
  <si>
    <t>P. H.</t>
  </si>
  <si>
    <t>1. oldal</t>
  </si>
  <si>
    <t>Statisztikai számjel vagy adószám (csekkszámlaszám)</t>
  </si>
  <si>
    <t>ÉV</t>
  </si>
  <si>
    <t>EREDMÉNYLEVEZETÉS</t>
  </si>
  <si>
    <t>adatok E Ft-ban</t>
  </si>
  <si>
    <t>Sor-szám</t>
  </si>
  <si>
    <t>A tétel megnevezése</t>
  </si>
  <si>
    <t>Előző év</t>
  </si>
  <si>
    <r>
      <rPr>
        <b/>
        <sz val="11"/>
        <rFont val="Times New Roman CE"/>
        <family val="0"/>
      </rPr>
      <t>Előző év(ek) helyesbí-tései</t>
    </r>
  </si>
  <si>
    <t>Tárgyév</t>
  </si>
  <si>
    <t>a</t>
  </si>
  <si>
    <t>b</t>
  </si>
  <si>
    <t>c</t>
  </si>
  <si>
    <t>d</t>
  </si>
  <si>
    <t>e</t>
  </si>
  <si>
    <t>A.</t>
  </si>
  <si>
    <t>ÖSSZES KÖZHASZNÚ TEVÉKENYSÉG BEVÉTELE (I.+II.)</t>
  </si>
  <si>
    <t>I.</t>
  </si>
  <si>
    <t>Pénzügyileg rendezett bevételek (1.+2.+3.+4.)</t>
  </si>
  <si>
    <t>1.</t>
  </si>
  <si>
    <t>Közhasznú célú működésre kapott támogatás</t>
  </si>
  <si>
    <t xml:space="preserve">             a) alapítótól</t>
  </si>
  <si>
    <t xml:space="preserve">             b) központi költségvetéstől</t>
  </si>
  <si>
    <t xml:space="preserve">             c) helyi önkormányzattól</t>
  </si>
  <si>
    <t xml:space="preserve">             d) társadalombiztosítási</t>
  </si>
  <si>
    <t xml:space="preserve">             e) továbbutalási céllal kapott</t>
  </si>
  <si>
    <t xml:space="preserve">             f) egyéb támogatás</t>
  </si>
  <si>
    <t>2.</t>
  </si>
  <si>
    <t>Pályázati úton elnyert támogatás</t>
  </si>
  <si>
    <t>3.</t>
  </si>
  <si>
    <t>Közhasznú tevékenységből származó bevétel</t>
  </si>
  <si>
    <t>4.</t>
  </si>
  <si>
    <t>Egyéb bevétel</t>
  </si>
  <si>
    <t>II.</t>
  </si>
  <si>
    <t>Pénzbevételt nem jelentő bevételek</t>
  </si>
  <si>
    <t>B.</t>
  </si>
  <si>
    <t>VÁLLALKOZÁSI TEVÉKENYSÉG BEVÉTELE (1.+2.)</t>
  </si>
  <si>
    <t>1.</t>
  </si>
  <si>
    <t>Pénzügyileg rendezett bevételek</t>
  </si>
  <si>
    <t>2.</t>
  </si>
  <si>
    <t>Pénzbevételt nem jelentő bevételek</t>
  </si>
  <si>
    <t>C.</t>
  </si>
  <si>
    <t>TÉNYLEGES PÉNZBEVÉTELEK (A./I.+B./1.)</t>
  </si>
  <si>
    <t>D.</t>
  </si>
  <si>
    <t>PÉNZBEVÉTELT NEM JELENTŐ BEVÉTELEK (A./II.+B./2.)</t>
  </si>
  <si>
    <t>E.</t>
  </si>
  <si>
    <t>KÖZHASZNÚ TEVÉKENYSÉG RÁFORDÍTÁSAI (1.+2.+3.+4.)</t>
  </si>
  <si>
    <t>1.</t>
  </si>
  <si>
    <t>Ráfordításként érvényesíthető kiadások</t>
  </si>
  <si>
    <t>ebből: továbbutalt támogatások</t>
  </si>
  <si>
    <t>2.</t>
  </si>
  <si>
    <t>Ráfordítást jelentő eszközváltozások</t>
  </si>
  <si>
    <t>3.</t>
  </si>
  <si>
    <t>Ráfordítást jelentő elszámolások</t>
  </si>
  <si>
    <t>4.</t>
  </si>
  <si>
    <t>Ráfordításként nem érvényesíthető kiadások</t>
  </si>
  <si>
    <t>F.</t>
  </si>
  <si>
    <t>VÁLLALKOZÁSI TEVÉKENYSÉG RÁFORDÍTÁSAI (1.+2.+3.+4.)</t>
  </si>
  <si>
    <t>1.</t>
  </si>
  <si>
    <t>Ráfordításként érvényesíthető kiadások</t>
  </si>
  <si>
    <t>2.</t>
  </si>
  <si>
    <t>Ráfordítást jelentő eszközváltozások</t>
  </si>
  <si>
    <t>3.</t>
  </si>
  <si>
    <t>Ráfordítást jelentő elszámolások</t>
  </si>
  <si>
    <t>4.</t>
  </si>
  <si>
    <t>Ráfordításként nem érvényesíthető kiadások</t>
  </si>
  <si>
    <t>Keltezés:</t>
  </si>
  <si>
    <t>az alapítvány vezetője (képviselője)</t>
  </si>
  <si>
    <t>P.H.</t>
  </si>
  <si>
    <t>2. oldal</t>
  </si>
  <si>
    <t>Statisztikai számjel vagy adószám (csekkszámlaszám)</t>
  </si>
  <si>
    <t>ÉV</t>
  </si>
  <si>
    <t>EREDMÉNYLEVEZETÉS</t>
  </si>
  <si>
    <t>adatok E Ft-ban</t>
  </si>
  <si>
    <t>Sor-szám</t>
  </si>
  <si>
    <t>A tétel megnevezése</t>
  </si>
  <si>
    <t>Előző év</t>
  </si>
  <si>
    <r>
      <rPr>
        <b/>
        <sz val="11"/>
        <rFont val="Times New Roman CE"/>
        <family val="0"/>
      </rPr>
      <t>Előző év(ek) helyesbí-tései</t>
    </r>
  </si>
  <si>
    <t>Tárgyév</t>
  </si>
  <si>
    <t>a</t>
  </si>
  <si>
    <t>b</t>
  </si>
  <si>
    <t>c</t>
  </si>
  <si>
    <t>d</t>
  </si>
  <si>
    <t>e</t>
  </si>
  <si>
    <t>G.</t>
  </si>
  <si>
    <r>
      <rPr>
        <sz val="11"/>
        <rFont val="Times New Roman CE"/>
        <family val="0"/>
      </rPr>
      <t>TÁRGYÉVI PÉNZÜGYI EREDMÉNY (±1.±2.)</t>
    </r>
  </si>
  <si>
    <t>1.</t>
  </si>
  <si>
    <t xml:space="preserve"> Közhasznú tevékenység tárgyévi pénzügyi eredménye (A./1.-E./1.-E./4.)</t>
  </si>
  <si>
    <t>2.</t>
  </si>
  <si>
    <t xml:space="preserve"> Vállalkozási tevékenység tárgyévi pénzügyi eredménye (B./1.-F./1.-F./4.)</t>
  </si>
  <si>
    <t>H.</t>
  </si>
  <si>
    <t>NEM PÉNZBEN REALIZÁLT EREDMÉNY (±1.±2.)</t>
  </si>
  <si>
    <t>1.</t>
  </si>
  <si>
    <t>Közhasznú tevékenység nem pénzben realizált eredménye (A./II.-E./2.-E./3.)</t>
  </si>
  <si>
    <t>2.</t>
  </si>
  <si>
    <t>Vállalkozási tevékenység nem pénzben realizált eredménye (B./2.-F./2.-F./3.)</t>
  </si>
  <si>
    <t>I.</t>
  </si>
  <si>
    <t>ADÓZÁS ELŐTTI EREDMÉNY (B./1.-F./1.)±H./2.</t>
  </si>
  <si>
    <t>J.</t>
  </si>
  <si>
    <t>Fizetendő társasági adó</t>
  </si>
  <si>
    <t>K.</t>
  </si>
  <si>
    <t>TÁRGYÉVI EREDMÉNY (±1.±2.)</t>
  </si>
  <si>
    <t>1.</t>
  </si>
  <si>
    <t>Közhasznú tevékenység tárgyévi eredménye (A./I.+A./II.)-(E./1.+E./2.+E./3.)</t>
  </si>
  <si>
    <t>2.</t>
  </si>
  <si>
    <t>Vállalkozási tevékenység tárgyévi eredménye (I.-J.)</t>
  </si>
  <si>
    <t>TÁJÉKOZTATÓ ADATOK</t>
  </si>
  <si>
    <t>A.</t>
  </si>
  <si>
    <t>Pénzügyileg rendezett személyi jellegű ráfordítások</t>
  </si>
  <si>
    <t>1.</t>
  </si>
  <si>
    <t>Bérköltség</t>
  </si>
  <si>
    <t>ebből: megbízási díjak</t>
  </si>
  <si>
    <t xml:space="preserve">             tiszteletdíjak</t>
  </si>
  <si>
    <t>2.</t>
  </si>
  <si>
    <t>Személyi jellegű egyéb kifizetések</t>
  </si>
  <si>
    <t>3.</t>
  </si>
  <si>
    <t>Bérjárulékok</t>
  </si>
  <si>
    <t>B.</t>
  </si>
  <si>
    <t>A szervezet által nyújtott támogatások (pénzügyileg rendezett)</t>
  </si>
  <si>
    <t>C.</t>
  </si>
  <si>
    <t>Tárgyévben az APEH által kiutalt 1% összege</t>
  </si>
  <si>
    <t>Keltezés:</t>
  </si>
  <si>
    <t>az alapítvány vezetője (képviselője)</t>
  </si>
  <si>
    <t>P.H.</t>
  </si>
  <si>
    <t>19650184-1-43</t>
  </si>
  <si>
    <t>2013/május 31.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</si>
</sst>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#\-##\-######"/>
    <numFmt numFmtId="165" formatCode="yyyy&quot;/ &quot;mmmm\ d/"/>
    <numFmt numFmtId="166" formatCode="00\-00\-000000"/>
    <numFmt numFmtId="167" formatCode="mmmm\ d&quot;, &quot;yyyy"/>
  </numFmts>
  <fonts count="24">
    <font>
      <sz val="10"/>
      <name val="Arial CE"/>
      <family val="0"/>
    </font>
    <font>
      <sz val="10"/>
      <name val="Arial"/>
      <family val="2"/>
    </font>
    <font>
      <sz val="12"/>
      <name val="Times New Roman CE"/>
      <family val="0"/>
    </font>
    <font>
      <b/>
      <sz val="12"/>
      <name val="Times New Roman CE"/>
      <family val="0"/>
    </font>
    <font>
      <b/>
      <sz val="11"/>
      <name val="Times New Roman CE"/>
      <family val="0"/>
    </font>
    <font>
      <sz val="11"/>
      <name val="Times New Roman CE"/>
      <family val="0"/>
    </font>
    <font>
      <sz val="11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0" fillId="17" borderId="7" applyNumberFormat="0" applyFon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7" fillId="4" borderId="0" applyNumberFormat="0" applyBorder="0" applyAlignment="0" applyProtection="0"/>
    <xf numFmtId="0" fontId="18" fillId="22" borderId="8" applyNumberFormat="0" applyAlignment="0" applyProtection="0"/>
    <xf numFmtId="0" fontId="19" fillId="0" borderId="0" applyNumberFormat="0" applyFill="0" applyBorder="0" applyAlignment="0" applyProtection="0"/>
    <xf numFmtId="0" fontId="1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23" borderId="0" applyNumberFormat="0" applyBorder="0" applyAlignment="0" applyProtection="0"/>
    <xf numFmtId="0" fontId="23" fillId="22" borderId="1" applyNumberFormat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1" fontId="3" fillId="0" borderId="0" xfId="54" applyNumberFormat="1" applyFont="1" applyFill="1" applyBorder="1" applyAlignment="1" applyProtection="1">
      <alignment horizontal="right"/>
      <protection/>
    </xf>
    <xf numFmtId="0" fontId="4" fillId="0" borderId="0" xfId="0" applyFont="1" applyAlignment="1">
      <alignment horizontal="left"/>
    </xf>
    <xf numFmtId="165" fontId="5" fillId="0" borderId="0" xfId="54" applyNumberFormat="1" applyFont="1" applyBorder="1" applyAlignment="1">
      <alignment horizontal="right"/>
      <protection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5" fillId="0" borderId="10" xfId="0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24" borderId="10" xfId="0" applyFont="1" applyFill="1" applyBorder="1" applyAlignment="1" applyProtection="1">
      <alignment/>
      <protection locked="0"/>
    </xf>
    <xf numFmtId="0" fontId="5" fillId="24" borderId="10" xfId="0" applyFont="1" applyFill="1" applyBorder="1" applyAlignment="1" applyProtection="1">
      <alignment/>
      <protection locked="0"/>
    </xf>
    <xf numFmtId="0" fontId="4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3" xfId="0" applyFont="1" applyBorder="1" applyAlignment="1">
      <alignment horizontal="left"/>
    </xf>
    <xf numFmtId="0" fontId="5" fillId="0" borderId="12" xfId="0" applyFont="1" applyBorder="1" applyAlignment="1">
      <alignment vertical="top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left"/>
    </xf>
    <xf numFmtId="167" fontId="5" fillId="0" borderId="0" xfId="0" applyNumberFormat="1" applyFont="1" applyBorder="1" applyAlignment="1">
      <alignment horizontal="left"/>
    </xf>
    <xf numFmtId="165" fontId="5" fillId="0" borderId="0" xfId="54" applyNumberFormat="1" applyFont="1" applyBorder="1" applyAlignment="1">
      <alignment horizontal="left"/>
      <protection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justify"/>
    </xf>
    <xf numFmtId="0" fontId="5" fillId="0" borderId="12" xfId="0" applyFont="1" applyBorder="1" applyAlignment="1">
      <alignment horizontal="justify"/>
    </xf>
    <xf numFmtId="0" fontId="5" fillId="0" borderId="10" xfId="0" applyFont="1" applyFill="1" applyBorder="1" applyAlignment="1">
      <alignment/>
    </xf>
    <xf numFmtId="0" fontId="5" fillId="0" borderId="12" xfId="0" applyFont="1" applyBorder="1" applyAlignment="1">
      <alignment wrapText="1"/>
    </xf>
    <xf numFmtId="167" fontId="5" fillId="0" borderId="0" xfId="0" applyNumberFormat="1" applyFont="1" applyBorder="1" applyAlignment="1">
      <alignment horizontal="center"/>
    </xf>
    <xf numFmtId="0" fontId="5" fillId="0" borderId="10" xfId="0" applyFont="1" applyFill="1" applyBorder="1" applyAlignment="1" applyProtection="1">
      <alignment/>
      <protection/>
    </xf>
    <xf numFmtId="0" fontId="6" fillId="0" borderId="12" xfId="0" applyFont="1" applyBorder="1" applyAlignment="1">
      <alignment/>
    </xf>
    <xf numFmtId="0" fontId="6" fillId="0" borderId="0" xfId="0" applyFont="1" applyAlignment="1">
      <alignment/>
    </xf>
    <xf numFmtId="0" fontId="5" fillId="0" borderId="17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6" fillId="0" borderId="12" xfId="0" applyFont="1" applyBorder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al_SHEET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8"/>
  <dimension ref="A1:F38"/>
  <sheetViews>
    <sheetView tabSelected="1" zoomScalePageLayoutView="0" workbookViewId="0" topLeftCell="A1">
      <selection activeCell="D36" sqref="D36"/>
    </sheetView>
  </sheetViews>
  <sheetFormatPr defaultColWidth="9.375" defaultRowHeight="12.75"/>
  <cols>
    <col min="1" max="1" width="6.125" style="2" customWidth="1"/>
    <col min="2" max="2" width="4.125" style="2" customWidth="1"/>
    <col min="3" max="3" width="58.375" style="3" customWidth="1"/>
    <col min="4" max="4" width="9.875" style="3" customWidth="1"/>
    <col min="5" max="5" width="9.50390625" style="3" customWidth="1"/>
    <col min="6" max="6" width="9.875" style="3" customWidth="1"/>
    <col min="7" max="16384" width="9.375" style="3" customWidth="1"/>
  </cols>
  <sheetData>
    <row r="1" ht="15.75" customHeight="1">
      <c r="C1" s="4" t="s">
        <v>184</v>
      </c>
    </row>
    <row r="2" ht="15.75" customHeight="1">
      <c r="C2" s="1" t="s">
        <v>0</v>
      </c>
    </row>
    <row r="4" spans="3:4" ht="15.75" customHeight="1">
      <c r="C4" s="5"/>
      <c r="D4" s="6"/>
    </row>
    <row r="5" spans="3:6" ht="15.75" customHeight="1">
      <c r="C5" s="4"/>
      <c r="E5" s="7">
        <v>2013</v>
      </c>
      <c r="F5" s="6" t="s">
        <v>1</v>
      </c>
    </row>
    <row r="7" ht="15.75" customHeight="1">
      <c r="A7" s="8" t="s">
        <v>2</v>
      </c>
    </row>
    <row r="8" spans="3:6" ht="15" customHeight="1">
      <c r="C8" s="9"/>
      <c r="D8" s="10"/>
      <c r="E8" s="10"/>
      <c r="F8" s="11" t="s">
        <v>3</v>
      </c>
    </row>
    <row r="9" spans="1:6" s="16" customFormat="1" ht="54" customHeight="1">
      <c r="A9" s="12" t="s">
        <v>4</v>
      </c>
      <c r="B9" s="13"/>
      <c r="C9" s="14" t="s">
        <v>5</v>
      </c>
      <c r="D9" s="15" t="s">
        <v>6</v>
      </c>
      <c r="E9" s="12" t="s">
        <v>7</v>
      </c>
      <c r="F9" s="15" t="s">
        <v>8</v>
      </c>
    </row>
    <row r="10" spans="1:6" s="2" customFormat="1" ht="15.75" customHeight="1">
      <c r="A10" s="12" t="s">
        <v>9</v>
      </c>
      <c r="B10" s="13"/>
      <c r="C10" s="14" t="s">
        <v>10</v>
      </c>
      <c r="D10" s="15" t="s">
        <v>11</v>
      </c>
      <c r="E10" s="12" t="s">
        <v>12</v>
      </c>
      <c r="F10" s="15" t="s">
        <v>13</v>
      </c>
    </row>
    <row r="11" spans="1:6" ht="15.75" customHeight="1">
      <c r="A11" s="17">
        <v>1</v>
      </c>
      <c r="B11" s="18" t="s">
        <v>14</v>
      </c>
      <c r="C11" s="19" t="s">
        <v>15</v>
      </c>
      <c r="D11" s="20">
        <f>SUM(D12:D14)</f>
        <v>0</v>
      </c>
      <c r="E11" s="20">
        <f>SUM(E12:E14)</f>
        <v>0</v>
      </c>
      <c r="F11" s="20">
        <f>SUM(F12:F14)</f>
        <v>0</v>
      </c>
    </row>
    <row r="12" spans="1:6" ht="15.75" customHeight="1">
      <c r="A12" s="17">
        <v>2</v>
      </c>
      <c r="B12" s="21" t="s">
        <v>16</v>
      </c>
      <c r="C12" s="22" t="s">
        <v>17</v>
      </c>
      <c r="D12" s="23"/>
      <c r="E12" s="23"/>
      <c r="F12" s="24"/>
    </row>
    <row r="13" spans="1:6" ht="15.75" customHeight="1">
      <c r="A13" s="17">
        <v>3</v>
      </c>
      <c r="B13" s="21" t="s">
        <v>18</v>
      </c>
      <c r="C13" s="22" t="s">
        <v>19</v>
      </c>
      <c r="D13" s="23"/>
      <c r="E13" s="23"/>
      <c r="F13" s="24"/>
    </row>
    <row r="14" spans="1:6" ht="15.75" customHeight="1">
      <c r="A14" s="17">
        <v>4</v>
      </c>
      <c r="B14" s="21" t="s">
        <v>20</v>
      </c>
      <c r="C14" s="22" t="s">
        <v>21</v>
      </c>
      <c r="D14" s="23"/>
      <c r="E14" s="23"/>
      <c r="F14" s="24"/>
    </row>
    <row r="15" spans="1:6" ht="15.75" customHeight="1">
      <c r="A15" s="17">
        <v>5</v>
      </c>
      <c r="B15" s="18" t="s">
        <v>22</v>
      </c>
      <c r="C15" s="25" t="s">
        <v>23</v>
      </c>
      <c r="D15" s="26">
        <f>D16+D17+D18+D19</f>
        <v>850</v>
      </c>
      <c r="E15" s="26">
        <f>E16+E17+E18+E19</f>
        <v>0</v>
      </c>
      <c r="F15" s="26">
        <f>F16+F17+F18+F19</f>
        <v>494</v>
      </c>
    </row>
    <row r="16" spans="1:6" ht="15.75" customHeight="1">
      <c r="A16" s="17">
        <v>6</v>
      </c>
      <c r="B16" s="21" t="s">
        <v>24</v>
      </c>
      <c r="C16" s="22" t="s">
        <v>25</v>
      </c>
      <c r="D16" s="24"/>
      <c r="E16" s="23"/>
      <c r="F16" s="24"/>
    </row>
    <row r="17" spans="1:6" ht="15.75" customHeight="1">
      <c r="A17" s="17">
        <v>7</v>
      </c>
      <c r="B17" s="21" t="s">
        <v>26</v>
      </c>
      <c r="C17" s="27" t="s">
        <v>27</v>
      </c>
      <c r="D17" s="24"/>
      <c r="E17" s="23"/>
      <c r="F17" s="24"/>
    </row>
    <row r="18" spans="1:6" ht="15.75" customHeight="1">
      <c r="A18" s="17">
        <v>8</v>
      </c>
      <c r="B18" s="21" t="s">
        <v>28</v>
      </c>
      <c r="C18" s="22" t="s">
        <v>29</v>
      </c>
      <c r="D18" s="24"/>
      <c r="E18" s="23"/>
      <c r="F18" s="24"/>
    </row>
    <row r="19" spans="1:6" ht="15.75" customHeight="1">
      <c r="A19" s="17">
        <v>9</v>
      </c>
      <c r="B19" s="21" t="s">
        <v>30</v>
      </c>
      <c r="C19" s="22" t="s">
        <v>31</v>
      </c>
      <c r="D19" s="24">
        <v>850</v>
      </c>
      <c r="E19" s="23"/>
      <c r="F19" s="24">
        <v>494</v>
      </c>
    </row>
    <row r="20" spans="1:6" ht="15.75" customHeight="1">
      <c r="A20" s="17">
        <v>10</v>
      </c>
      <c r="B20" s="58" t="s">
        <v>32</v>
      </c>
      <c r="C20" s="58"/>
      <c r="D20" s="26">
        <f>D11+D15</f>
        <v>850</v>
      </c>
      <c r="E20" s="26">
        <f>E11+E15</f>
        <v>0</v>
      </c>
      <c r="F20" s="26">
        <f>F11+F15</f>
        <v>494</v>
      </c>
    </row>
    <row r="21" spans="1:6" ht="15.75" customHeight="1">
      <c r="A21" s="17">
        <v>11</v>
      </c>
      <c r="B21" s="18" t="s">
        <v>33</v>
      </c>
      <c r="C21" s="28" t="s">
        <v>34</v>
      </c>
      <c r="D21" s="26">
        <f>SUM(D22:D26)</f>
        <v>850</v>
      </c>
      <c r="E21" s="26">
        <f>SUM(E22:E26)</f>
        <v>0</v>
      </c>
      <c r="F21" s="26">
        <f>SUM(F22:F26)</f>
        <v>494</v>
      </c>
    </row>
    <row r="22" spans="1:6" ht="15.75" customHeight="1">
      <c r="A22" s="17">
        <v>12</v>
      </c>
      <c r="B22" s="21" t="s">
        <v>35</v>
      </c>
      <c r="C22" s="22" t="s">
        <v>36</v>
      </c>
      <c r="D22" s="23">
        <v>35</v>
      </c>
      <c r="E22" s="23"/>
      <c r="F22" s="24">
        <v>35</v>
      </c>
    </row>
    <row r="23" spans="1:6" ht="15.75" customHeight="1">
      <c r="A23" s="17">
        <v>13</v>
      </c>
      <c r="B23" s="21" t="s">
        <v>37</v>
      </c>
      <c r="C23" s="22" t="s">
        <v>38</v>
      </c>
      <c r="D23" s="24">
        <v>970</v>
      </c>
      <c r="E23" s="23"/>
      <c r="F23" s="24">
        <v>815</v>
      </c>
    </row>
    <row r="24" spans="1:6" ht="15.75" customHeight="1">
      <c r="A24" s="17">
        <v>14</v>
      </c>
      <c r="B24" s="21" t="s">
        <v>39</v>
      </c>
      <c r="C24" s="22" t="s">
        <v>40</v>
      </c>
      <c r="D24" s="24"/>
      <c r="E24" s="23"/>
      <c r="F24" s="24"/>
    </row>
    <row r="25" spans="1:6" ht="31.5" customHeight="1">
      <c r="A25" s="42">
        <v>15</v>
      </c>
      <c r="B25" s="42" t="s">
        <v>41</v>
      </c>
      <c r="C25" s="46" t="s">
        <v>42</v>
      </c>
      <c r="D25" s="24">
        <v>-155</v>
      </c>
      <c r="E25" s="23"/>
      <c r="F25" s="24">
        <v>-356</v>
      </c>
    </row>
    <row r="26" spans="1:6" ht="15.75" customHeight="1">
      <c r="A26" s="17">
        <v>16</v>
      </c>
      <c r="B26" s="21" t="s">
        <v>43</v>
      </c>
      <c r="C26" s="22" t="s">
        <v>44</v>
      </c>
      <c r="D26" s="24"/>
      <c r="E26" s="23"/>
      <c r="F26" s="24"/>
    </row>
    <row r="27" spans="1:6" ht="15.75" customHeight="1">
      <c r="A27" s="17">
        <v>17</v>
      </c>
      <c r="B27" s="18" t="s">
        <v>45</v>
      </c>
      <c r="C27" s="25" t="s">
        <v>46</v>
      </c>
      <c r="D27" s="23"/>
      <c r="E27" s="23"/>
      <c r="F27" s="24"/>
    </row>
    <row r="28" spans="1:6" ht="15.75" customHeight="1">
      <c r="A28" s="17">
        <v>18</v>
      </c>
      <c r="B28" s="18" t="s">
        <v>47</v>
      </c>
      <c r="C28" s="25" t="s">
        <v>48</v>
      </c>
      <c r="D28" s="23"/>
      <c r="E28" s="23"/>
      <c r="F28" s="24"/>
    </row>
    <row r="29" spans="1:6" ht="15.75" customHeight="1">
      <c r="A29" s="17">
        <v>19</v>
      </c>
      <c r="B29" s="18" t="s">
        <v>49</v>
      </c>
      <c r="C29" s="25" t="s">
        <v>50</v>
      </c>
      <c r="D29" s="26">
        <f>D30+D31</f>
        <v>0</v>
      </c>
      <c r="E29" s="26">
        <f>E30+E31</f>
        <v>0</v>
      </c>
      <c r="F29" s="26">
        <f>F30+F31</f>
        <v>0</v>
      </c>
    </row>
    <row r="30" spans="1:6" ht="15.75" customHeight="1">
      <c r="A30" s="17">
        <v>20</v>
      </c>
      <c r="B30" s="21" t="s">
        <v>51</v>
      </c>
      <c r="C30" s="29" t="s">
        <v>52</v>
      </c>
      <c r="D30" s="23"/>
      <c r="E30" s="23"/>
      <c r="F30" s="24"/>
    </row>
    <row r="31" spans="1:6" ht="15.75" customHeight="1">
      <c r="A31" s="17">
        <v>21</v>
      </c>
      <c r="B31" s="21" t="s">
        <v>53</v>
      </c>
      <c r="C31" s="29" t="s">
        <v>54</v>
      </c>
      <c r="D31" s="23"/>
      <c r="E31" s="23"/>
      <c r="F31" s="24"/>
    </row>
    <row r="32" spans="1:6" ht="15.75" customHeight="1">
      <c r="A32" s="17">
        <v>22</v>
      </c>
      <c r="B32" s="58" t="s">
        <v>55</v>
      </c>
      <c r="C32" s="58" t="s">
        <v>56</v>
      </c>
      <c r="D32" s="26">
        <f>D21+D27+D28+D29</f>
        <v>850</v>
      </c>
      <c r="E32" s="26">
        <f>E21+E27+E28+E29</f>
        <v>0</v>
      </c>
      <c r="F32" s="26">
        <f>F21+F27+F28+F29</f>
        <v>494</v>
      </c>
    </row>
    <row r="33" spans="1:6" ht="15.75" customHeight="1">
      <c r="A33" s="30"/>
      <c r="B33" s="31"/>
      <c r="C33" s="31"/>
      <c r="D33" s="32"/>
      <c r="E33" s="32"/>
      <c r="F33" s="32"/>
    </row>
    <row r="35" spans="1:6" ht="15.75" customHeight="1">
      <c r="A35" s="33" t="s">
        <v>57</v>
      </c>
      <c r="B35" s="34"/>
      <c r="C35" s="35" t="s">
        <v>185</v>
      </c>
      <c r="D35" s="32"/>
      <c r="E35" s="32"/>
      <c r="F35" s="36"/>
    </row>
    <row r="36" spans="2:6" ht="15.75" customHeight="1">
      <c r="B36" s="30"/>
      <c r="C36" s="32"/>
      <c r="F36" s="37" t="s">
        <v>58</v>
      </c>
    </row>
    <row r="38" spans="3:5" ht="15.75" customHeight="1">
      <c r="C38" s="59" t="s">
        <v>59</v>
      </c>
      <c r="D38" s="59"/>
      <c r="E38" s="59"/>
    </row>
    <row r="57" ht="15.75" customHeight="1"/>
    <row r="84" ht="15.75" customHeight="1"/>
    <row r="89" ht="15.75" customHeight="1"/>
    <row r="101" ht="15.75" customHeight="1"/>
    <row r="106" ht="15.75" customHeight="1"/>
    <row r="109" ht="15.75" customHeight="1"/>
    <row r="112" ht="15.75" customHeight="1"/>
    <row r="131" ht="15.75" customHeight="1"/>
    <row r="136" ht="15.75" customHeight="1"/>
  </sheetData>
  <sheetProtection/>
  <mergeCells count="3">
    <mergeCell ref="B20:C20"/>
    <mergeCell ref="B32:C32"/>
    <mergeCell ref="C38:E38"/>
  </mergeCells>
  <printOptions horizontalCentered="1"/>
  <pageMargins left="0.3597222222222222" right="0.2902777777777778" top="0.9840277777777778" bottom="0.9840277777777778" header="0.5118055555555556" footer="0.5118055555555556"/>
  <pageSetup fitToHeight="0"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121">
    <pageSetUpPr fitToPage="1"/>
  </sheetPr>
  <dimension ref="A1:F72"/>
  <sheetViews>
    <sheetView zoomScalePageLayoutView="0" workbookViewId="0" topLeftCell="A19">
      <selection activeCell="C39" sqref="C39"/>
    </sheetView>
  </sheetViews>
  <sheetFormatPr defaultColWidth="9.375" defaultRowHeight="12.75"/>
  <cols>
    <col min="1" max="1" width="6.125" style="2" customWidth="1"/>
    <col min="2" max="2" width="5.50390625" style="2" customWidth="1"/>
    <col min="3" max="3" width="62.375" style="3" customWidth="1"/>
    <col min="4" max="4" width="8.00390625" style="3" customWidth="1"/>
    <col min="5" max="5" width="8.50390625" style="3" customWidth="1"/>
    <col min="6" max="6" width="8.00390625" style="3" customWidth="1"/>
    <col min="7" max="16384" width="9.375" style="3" customWidth="1"/>
  </cols>
  <sheetData>
    <row r="1" spans="3:6" ht="15.75" customHeight="1">
      <c r="C1" s="4" t="s">
        <v>184</v>
      </c>
      <c r="F1" s="3" t="s">
        <v>60</v>
      </c>
    </row>
    <row r="2" ht="15.75" customHeight="1">
      <c r="C2" s="1" t="s">
        <v>61</v>
      </c>
    </row>
    <row r="3" spans="5:6" ht="15.75" customHeight="1">
      <c r="E3" s="7">
        <v>2013</v>
      </c>
      <c r="F3" s="6" t="s">
        <v>62</v>
      </c>
    </row>
    <row r="4" ht="15.75" customHeight="1">
      <c r="A4" s="8" t="s">
        <v>63</v>
      </c>
    </row>
    <row r="5" spans="1:6" ht="15" customHeight="1">
      <c r="A5" s="4"/>
      <c r="C5" s="9"/>
      <c r="D5" s="10"/>
      <c r="E5" s="10"/>
      <c r="F5" s="11" t="s">
        <v>64</v>
      </c>
    </row>
    <row r="6" spans="1:6" s="16" customFormat="1" ht="60" customHeight="1">
      <c r="A6" s="38" t="s">
        <v>65</v>
      </c>
      <c r="B6" s="39"/>
      <c r="C6" s="40" t="s">
        <v>66</v>
      </c>
      <c r="D6" s="15" t="s">
        <v>67</v>
      </c>
      <c r="E6" s="12" t="s">
        <v>68</v>
      </c>
      <c r="F6" s="15" t="s">
        <v>69</v>
      </c>
    </row>
    <row r="7" spans="1:6" s="2" customFormat="1" ht="15.75" customHeight="1">
      <c r="A7" s="12" t="s">
        <v>70</v>
      </c>
      <c r="B7" s="13"/>
      <c r="C7" s="14" t="s">
        <v>71</v>
      </c>
      <c r="D7" s="15" t="s">
        <v>72</v>
      </c>
      <c r="E7" s="12" t="s">
        <v>73</v>
      </c>
      <c r="F7" s="15" t="s">
        <v>74</v>
      </c>
    </row>
    <row r="8" spans="1:6" ht="15.75" customHeight="1">
      <c r="A8" s="41">
        <v>1</v>
      </c>
      <c r="B8" s="42" t="s">
        <v>75</v>
      </c>
      <c r="C8" s="22" t="s">
        <v>76</v>
      </c>
      <c r="D8" s="48">
        <f>D9+D20</f>
        <v>356</v>
      </c>
      <c r="E8" s="48">
        <f>E9+E20</f>
        <v>0</v>
      </c>
      <c r="F8" s="48">
        <f>F9+F20</f>
        <v>332</v>
      </c>
    </row>
    <row r="9" spans="1:6" ht="15.75" customHeight="1">
      <c r="A9" s="17">
        <v>2</v>
      </c>
      <c r="B9" s="18" t="s">
        <v>77</v>
      </c>
      <c r="C9" s="43" t="s">
        <v>78</v>
      </c>
      <c r="D9" s="48">
        <f>D10+SUM(D17:D19)</f>
        <v>356</v>
      </c>
      <c r="E9" s="48">
        <f>E10+SUM(E17:E19)</f>
        <v>0</v>
      </c>
      <c r="F9" s="48">
        <f>F10+SUM(F17:F19)</f>
        <v>332</v>
      </c>
    </row>
    <row r="10" spans="1:6" ht="15.75" customHeight="1">
      <c r="A10" s="17">
        <v>3</v>
      </c>
      <c r="B10" s="21" t="s">
        <v>79</v>
      </c>
      <c r="C10" s="44" t="s">
        <v>80</v>
      </c>
      <c r="D10" s="48">
        <f>SUM(D11:D16)</f>
        <v>356</v>
      </c>
      <c r="E10" s="48">
        <f>SUM(E11:E16)</f>
        <v>0</v>
      </c>
      <c r="F10" s="48">
        <f>SUM(F11:F16)</f>
        <v>332</v>
      </c>
    </row>
    <row r="11" spans="1:6" ht="15.75" customHeight="1">
      <c r="A11" s="41">
        <v>4</v>
      </c>
      <c r="B11" s="21"/>
      <c r="C11" s="44" t="s">
        <v>81</v>
      </c>
      <c r="D11" s="23"/>
      <c r="E11" s="23"/>
      <c r="F11" s="23"/>
    </row>
    <row r="12" spans="1:6" ht="15.75" customHeight="1">
      <c r="A12" s="17">
        <v>5</v>
      </c>
      <c r="B12" s="21"/>
      <c r="C12" s="44" t="s">
        <v>82</v>
      </c>
      <c r="D12" s="23">
        <v>213</v>
      </c>
      <c r="E12" s="23"/>
      <c r="F12" s="23">
        <v>246</v>
      </c>
    </row>
    <row r="13" spans="1:6" ht="15.75" customHeight="1">
      <c r="A13" s="17">
        <v>6</v>
      </c>
      <c r="B13" s="21"/>
      <c r="C13" s="44" t="s">
        <v>83</v>
      </c>
      <c r="D13" s="23"/>
      <c r="E13" s="23"/>
      <c r="F13" s="23"/>
    </row>
    <row r="14" spans="1:6" ht="15.75" customHeight="1">
      <c r="A14" s="41">
        <v>7</v>
      </c>
      <c r="B14" s="21"/>
      <c r="C14" s="44" t="s">
        <v>84</v>
      </c>
      <c r="D14" s="23"/>
      <c r="E14" s="23"/>
      <c r="F14" s="23"/>
    </row>
    <row r="15" spans="1:6" ht="15.75" customHeight="1">
      <c r="A15" s="17">
        <v>8</v>
      </c>
      <c r="B15" s="21"/>
      <c r="C15" s="44" t="s">
        <v>85</v>
      </c>
      <c r="D15" s="23"/>
      <c r="E15" s="23"/>
      <c r="F15" s="23"/>
    </row>
    <row r="16" spans="1:6" ht="15.75" customHeight="1">
      <c r="A16" s="17">
        <v>9</v>
      </c>
      <c r="B16" s="21"/>
      <c r="C16" s="44" t="s">
        <v>86</v>
      </c>
      <c r="D16" s="23">
        <v>143</v>
      </c>
      <c r="E16" s="23"/>
      <c r="F16" s="23">
        <v>86</v>
      </c>
    </row>
    <row r="17" spans="1:6" ht="15.75" customHeight="1">
      <c r="A17" s="41">
        <v>10</v>
      </c>
      <c r="B17" s="21" t="s">
        <v>87</v>
      </c>
      <c r="C17" s="44" t="s">
        <v>88</v>
      </c>
      <c r="D17" s="23"/>
      <c r="E17" s="23"/>
      <c r="F17" s="23"/>
    </row>
    <row r="18" spans="1:6" ht="15.75" customHeight="1">
      <c r="A18" s="17">
        <v>11</v>
      </c>
      <c r="B18" s="21" t="s">
        <v>89</v>
      </c>
      <c r="C18" s="44" t="s">
        <v>90</v>
      </c>
      <c r="D18" s="23"/>
      <c r="E18" s="23"/>
      <c r="F18" s="23"/>
    </row>
    <row r="19" spans="1:6" ht="15.75" customHeight="1">
      <c r="A19" s="17">
        <v>12</v>
      </c>
      <c r="B19" s="21" t="s">
        <v>91</v>
      </c>
      <c r="C19" s="44" t="s">
        <v>92</v>
      </c>
      <c r="D19" s="23"/>
      <c r="E19" s="23"/>
      <c r="F19" s="23"/>
    </row>
    <row r="20" spans="1:6" ht="15.75" customHeight="1">
      <c r="A20" s="41">
        <v>13</v>
      </c>
      <c r="B20" s="18" t="s">
        <v>93</v>
      </c>
      <c r="C20" s="43" t="s">
        <v>94</v>
      </c>
      <c r="D20" s="23"/>
      <c r="E20" s="23"/>
      <c r="F20" s="23"/>
    </row>
    <row r="21" spans="1:6" ht="15.75" customHeight="1">
      <c r="A21" s="17">
        <v>14</v>
      </c>
      <c r="B21" s="42" t="s">
        <v>95</v>
      </c>
      <c r="C21" s="22" t="s">
        <v>96</v>
      </c>
      <c r="D21" s="26">
        <f>D22+D23</f>
        <v>0</v>
      </c>
      <c r="E21" s="26">
        <f>E22+E23</f>
        <v>0</v>
      </c>
      <c r="F21" s="26">
        <f>F22+F23</f>
        <v>0</v>
      </c>
    </row>
    <row r="22" spans="1:6" ht="15.75" customHeight="1">
      <c r="A22" s="17">
        <v>15</v>
      </c>
      <c r="B22" s="21" t="s">
        <v>97</v>
      </c>
      <c r="C22" s="44" t="s">
        <v>98</v>
      </c>
      <c r="D22" s="23"/>
      <c r="E22" s="23"/>
      <c r="F22" s="23"/>
    </row>
    <row r="23" spans="1:6" ht="15.75" customHeight="1">
      <c r="A23" s="41">
        <v>16</v>
      </c>
      <c r="B23" s="21" t="s">
        <v>99</v>
      </c>
      <c r="C23" s="44" t="s">
        <v>100</v>
      </c>
      <c r="D23" s="23"/>
      <c r="E23" s="23"/>
      <c r="F23" s="23"/>
    </row>
    <row r="24" spans="1:6" ht="15.75" customHeight="1">
      <c r="A24" s="17">
        <v>17</v>
      </c>
      <c r="B24" s="21" t="s">
        <v>101</v>
      </c>
      <c r="C24" s="44" t="s">
        <v>102</v>
      </c>
      <c r="D24" s="48">
        <f>D9+D22</f>
        <v>356</v>
      </c>
      <c r="E24" s="48">
        <f>E9+E22</f>
        <v>0</v>
      </c>
      <c r="F24" s="48">
        <f>F9+F22</f>
        <v>332</v>
      </c>
    </row>
    <row r="25" spans="1:6" ht="15.75" customHeight="1">
      <c r="A25" s="17">
        <v>18</v>
      </c>
      <c r="B25" s="21" t="s">
        <v>103</v>
      </c>
      <c r="C25" s="44" t="s">
        <v>104</v>
      </c>
      <c r="D25" s="26">
        <f>D20+D23</f>
        <v>0</v>
      </c>
      <c r="E25" s="26">
        <f>E20+E23</f>
        <v>0</v>
      </c>
      <c r="F25" s="22">
        <f>F20+F23</f>
        <v>0</v>
      </c>
    </row>
    <row r="26" spans="1:6" ht="15.75" customHeight="1">
      <c r="A26" s="41">
        <v>19</v>
      </c>
      <c r="B26" s="42" t="s">
        <v>105</v>
      </c>
      <c r="C26" s="44" t="s">
        <v>106</v>
      </c>
      <c r="D26" s="45">
        <f>D27+SUM(D29:D31)</f>
        <v>511</v>
      </c>
      <c r="E26" s="45">
        <f>E27+SUM(E29:E31)</f>
        <v>0</v>
      </c>
      <c r="F26" s="45">
        <f>F27+SUM(F29:F31)</f>
        <v>688</v>
      </c>
    </row>
    <row r="27" spans="1:6" ht="15.75" customHeight="1">
      <c r="A27" s="17">
        <v>20</v>
      </c>
      <c r="B27" s="21" t="s">
        <v>107</v>
      </c>
      <c r="C27" s="44" t="s">
        <v>108</v>
      </c>
      <c r="D27" s="23">
        <v>495</v>
      </c>
      <c r="E27" s="23"/>
      <c r="F27" s="23">
        <v>667</v>
      </c>
    </row>
    <row r="28" spans="1:6" ht="15.75" customHeight="1">
      <c r="A28" s="17">
        <v>21</v>
      </c>
      <c r="B28" s="21"/>
      <c r="C28" s="44" t="s">
        <v>109</v>
      </c>
      <c r="D28" s="23"/>
      <c r="E28" s="23"/>
      <c r="F28" s="23"/>
    </row>
    <row r="29" spans="1:6" ht="15.75" customHeight="1">
      <c r="A29" s="41">
        <v>22</v>
      </c>
      <c r="B29" s="21" t="s">
        <v>110</v>
      </c>
      <c r="C29" s="44" t="s">
        <v>111</v>
      </c>
      <c r="D29" s="23"/>
      <c r="E29" s="23"/>
      <c r="F29" s="23"/>
    </row>
    <row r="30" spans="1:6" ht="15.75" customHeight="1">
      <c r="A30" s="17">
        <v>23</v>
      </c>
      <c r="B30" s="21" t="s">
        <v>112</v>
      </c>
      <c r="C30" s="44" t="s">
        <v>113</v>
      </c>
      <c r="D30" s="23"/>
      <c r="E30" s="23"/>
      <c r="F30" s="23"/>
    </row>
    <row r="31" spans="1:6" ht="15.75" customHeight="1">
      <c r="A31" s="17">
        <v>24</v>
      </c>
      <c r="B31" s="42" t="s">
        <v>114</v>
      </c>
      <c r="C31" s="46" t="s">
        <v>115</v>
      </c>
      <c r="D31" s="23">
        <v>16</v>
      </c>
      <c r="E31" s="23"/>
      <c r="F31" s="23">
        <v>21</v>
      </c>
    </row>
    <row r="32" spans="1:6" ht="15.75" customHeight="1">
      <c r="A32" s="41">
        <v>25</v>
      </c>
      <c r="B32" s="42" t="s">
        <v>116</v>
      </c>
      <c r="C32" s="44" t="s">
        <v>117</v>
      </c>
      <c r="D32" s="45">
        <f>SUM(D33:D36)</f>
        <v>0</v>
      </c>
      <c r="E32" s="45">
        <f>SUM(E33:E36)</f>
        <v>0</v>
      </c>
      <c r="F32" s="45">
        <f>SUM(F33:F36)</f>
        <v>0</v>
      </c>
    </row>
    <row r="33" spans="1:6" ht="15.75" customHeight="1">
      <c r="A33" s="17">
        <v>26</v>
      </c>
      <c r="B33" s="21" t="s">
        <v>118</v>
      </c>
      <c r="C33" s="44" t="s">
        <v>119</v>
      </c>
      <c r="D33" s="23"/>
      <c r="E33" s="23"/>
      <c r="F33" s="23"/>
    </row>
    <row r="34" spans="1:6" ht="15.75" customHeight="1">
      <c r="A34" s="17">
        <v>27</v>
      </c>
      <c r="B34" s="21" t="s">
        <v>120</v>
      </c>
      <c r="C34" s="44" t="s">
        <v>121</v>
      </c>
      <c r="D34" s="23"/>
      <c r="E34" s="23"/>
      <c r="F34" s="23"/>
    </row>
    <row r="35" spans="1:6" ht="15.75" customHeight="1">
      <c r="A35" s="41">
        <v>28</v>
      </c>
      <c r="B35" s="21" t="s">
        <v>122</v>
      </c>
      <c r="C35" s="44" t="s">
        <v>123</v>
      </c>
      <c r="D35" s="23"/>
      <c r="E35" s="23"/>
      <c r="F35" s="23"/>
    </row>
    <row r="36" spans="1:6" ht="15.75" customHeight="1">
      <c r="A36" s="17">
        <v>29</v>
      </c>
      <c r="B36" s="42" t="s">
        <v>124</v>
      </c>
      <c r="C36" s="46" t="s">
        <v>125</v>
      </c>
      <c r="D36" s="23"/>
      <c r="E36" s="23"/>
      <c r="F36" s="23"/>
    </row>
    <row r="37" ht="15.75" customHeight="1"/>
    <row r="38" spans="1:5" ht="15.75" customHeight="1">
      <c r="A38" s="33" t="s">
        <v>126</v>
      </c>
      <c r="B38" s="47"/>
      <c r="C38" s="35" t="s">
        <v>185</v>
      </c>
      <c r="D38" s="32"/>
      <c r="E38" s="32"/>
    </row>
    <row r="39" spans="2:6" ht="15.75" customHeight="1">
      <c r="B39" s="30"/>
      <c r="C39" s="32"/>
      <c r="F39" s="37" t="s">
        <v>127</v>
      </c>
    </row>
    <row r="40" spans="2:3" ht="15.75" customHeight="1">
      <c r="B40" s="30"/>
      <c r="C40" s="30" t="s">
        <v>128</v>
      </c>
    </row>
    <row r="41" spans="3:6" ht="15.75" customHeight="1">
      <c r="C41" s="4" t="s">
        <v>184</v>
      </c>
      <c r="F41" s="3" t="s">
        <v>129</v>
      </c>
    </row>
    <row r="42" ht="15.75" customHeight="1">
      <c r="C42" s="1" t="s">
        <v>130</v>
      </c>
    </row>
    <row r="43" spans="5:6" ht="15.75" customHeight="1">
      <c r="E43" s="7">
        <v>2013</v>
      </c>
      <c r="F43" s="6" t="s">
        <v>131</v>
      </c>
    </row>
    <row r="44" ht="15.75" customHeight="1">
      <c r="A44" s="8" t="s">
        <v>132</v>
      </c>
    </row>
    <row r="45" spans="1:6" ht="15.75" customHeight="1">
      <c r="A45" s="4"/>
      <c r="C45" s="9"/>
      <c r="D45" s="10"/>
      <c r="E45" s="10"/>
      <c r="F45" s="11" t="s">
        <v>133</v>
      </c>
    </row>
    <row r="46" spans="1:6" ht="59.25" customHeight="1">
      <c r="A46" s="38" t="s">
        <v>134</v>
      </c>
      <c r="B46" s="39"/>
      <c r="C46" s="40" t="s">
        <v>135</v>
      </c>
      <c r="D46" s="15" t="s">
        <v>136</v>
      </c>
      <c r="E46" s="12" t="s">
        <v>137</v>
      </c>
      <c r="F46" s="15" t="s">
        <v>138</v>
      </c>
    </row>
    <row r="47" spans="1:6" ht="15.75" customHeight="1">
      <c r="A47" s="12" t="s">
        <v>139</v>
      </c>
      <c r="B47" s="13"/>
      <c r="C47" s="14" t="s">
        <v>140</v>
      </c>
      <c r="D47" s="15" t="s">
        <v>141</v>
      </c>
      <c r="E47" s="12" t="s">
        <v>142</v>
      </c>
      <c r="F47" s="15" t="s">
        <v>143</v>
      </c>
    </row>
    <row r="48" spans="1:6" ht="15.75" customHeight="1">
      <c r="A48" s="17">
        <v>30</v>
      </c>
      <c r="B48" s="42" t="s">
        <v>144</v>
      </c>
      <c r="C48" s="46" t="s">
        <v>145</v>
      </c>
      <c r="D48" s="55">
        <f>D49+D50</f>
        <v>-155</v>
      </c>
      <c r="E48" s="55">
        <f>E49+E50</f>
        <v>0</v>
      </c>
      <c r="F48" s="55">
        <f>F49+F50</f>
        <v>-356</v>
      </c>
    </row>
    <row r="49" spans="1:6" ht="15.75" customHeight="1">
      <c r="A49" s="17">
        <v>31</v>
      </c>
      <c r="B49" s="42" t="s">
        <v>146</v>
      </c>
      <c r="C49" s="49" t="s">
        <v>147</v>
      </c>
      <c r="D49" s="55">
        <f>D9-D27-D31</f>
        <v>-155</v>
      </c>
      <c r="E49" s="55">
        <f>E9-E27-E31</f>
        <v>0</v>
      </c>
      <c r="F49" s="55">
        <f>F9-F27-F31</f>
        <v>-356</v>
      </c>
    </row>
    <row r="50" spans="1:6" ht="15.75" customHeight="1">
      <c r="A50" s="17">
        <v>32</v>
      </c>
      <c r="B50" s="42" t="s">
        <v>148</v>
      </c>
      <c r="C50" s="50" t="s">
        <v>149</v>
      </c>
      <c r="D50" s="55">
        <f>D22-D33-D36</f>
        <v>0</v>
      </c>
      <c r="E50" s="55">
        <f>E22-E33-E36</f>
        <v>0</v>
      </c>
      <c r="F50" s="55">
        <f>F22-F33-F36</f>
        <v>0</v>
      </c>
    </row>
    <row r="51" spans="1:6" ht="15.75" customHeight="1">
      <c r="A51" s="17">
        <v>33</v>
      </c>
      <c r="B51" s="21" t="s">
        <v>150</v>
      </c>
      <c r="C51" s="46" t="s">
        <v>151</v>
      </c>
      <c r="D51" s="55">
        <f>D52+D53</f>
        <v>0</v>
      </c>
      <c r="E51" s="55">
        <f>E52+E53</f>
        <v>0</v>
      </c>
      <c r="F51" s="55">
        <f>F52+F53</f>
        <v>0</v>
      </c>
    </row>
    <row r="52" spans="1:6" ht="15.75" customHeight="1">
      <c r="A52" s="17">
        <v>34</v>
      </c>
      <c r="B52" s="21" t="s">
        <v>152</v>
      </c>
      <c r="C52" s="49" t="s">
        <v>153</v>
      </c>
      <c r="D52" s="55">
        <f>D20-D29-D30</f>
        <v>0</v>
      </c>
      <c r="E52" s="55">
        <f>E20-E29-E30</f>
        <v>0</v>
      </c>
      <c r="F52" s="55">
        <f>F20-F29-F30</f>
        <v>0</v>
      </c>
    </row>
    <row r="53" spans="1:6" ht="15.75" customHeight="1">
      <c r="A53" s="17">
        <v>35</v>
      </c>
      <c r="B53" s="21" t="s">
        <v>154</v>
      </c>
      <c r="C53" s="50" t="s">
        <v>155</v>
      </c>
      <c r="D53" s="55">
        <f>D23-D34-D36</f>
        <v>0</v>
      </c>
      <c r="E53" s="55">
        <f>E23-E34-E36</f>
        <v>0</v>
      </c>
      <c r="F53" s="55">
        <f>F23-F34-F36</f>
        <v>0</v>
      </c>
    </row>
    <row r="54" spans="1:6" ht="15.75" customHeight="1">
      <c r="A54" s="17">
        <v>36</v>
      </c>
      <c r="B54" s="21" t="s">
        <v>156</v>
      </c>
      <c r="C54" s="44" t="s">
        <v>157</v>
      </c>
      <c r="D54" s="55">
        <f>D22-D33+D53</f>
        <v>0</v>
      </c>
      <c r="E54" s="55">
        <f>E22-E33+E53</f>
        <v>0</v>
      </c>
      <c r="F54" s="55">
        <f>F22-F33+F53</f>
        <v>0</v>
      </c>
    </row>
    <row r="55" spans="1:6" ht="15.75" customHeight="1">
      <c r="A55" s="17">
        <v>37</v>
      </c>
      <c r="B55" s="21" t="s">
        <v>158</v>
      </c>
      <c r="C55" s="44" t="s">
        <v>159</v>
      </c>
      <c r="D55" s="23">
        <v>0</v>
      </c>
      <c r="E55" s="23"/>
      <c r="F55" s="23">
        <v>0</v>
      </c>
    </row>
    <row r="56" spans="1:6" ht="15.75" customHeight="1">
      <c r="A56" s="17">
        <v>38</v>
      </c>
      <c r="B56" s="21" t="s">
        <v>160</v>
      </c>
      <c r="C56" s="27" t="s">
        <v>161</v>
      </c>
      <c r="D56" s="56">
        <f>D57+D58</f>
        <v>-139</v>
      </c>
      <c r="E56" s="56">
        <f>E57+E58</f>
        <v>0</v>
      </c>
      <c r="F56" s="56">
        <f>F57+F58</f>
        <v>-335</v>
      </c>
    </row>
    <row r="57" spans="1:6" ht="15.75" customHeight="1">
      <c r="A57" s="17">
        <v>39</v>
      </c>
      <c r="B57" s="21" t="s">
        <v>162</v>
      </c>
      <c r="C57" s="49" t="s">
        <v>163</v>
      </c>
      <c r="D57" s="56">
        <f>D8-(D27+D29+D30)</f>
        <v>-139</v>
      </c>
      <c r="E57" s="56">
        <f>E8-(E27+E29+E30)</f>
        <v>0</v>
      </c>
      <c r="F57" s="56">
        <f>F8-(F27+F29+F30)</f>
        <v>-335</v>
      </c>
    </row>
    <row r="58" spans="1:6" ht="15.75" customHeight="1">
      <c r="A58" s="17">
        <v>40</v>
      </c>
      <c r="B58" s="21" t="s">
        <v>164</v>
      </c>
      <c r="C58" s="49" t="s">
        <v>165</v>
      </c>
      <c r="D58" s="57">
        <f>D54-D55</f>
        <v>0</v>
      </c>
      <c r="E58" s="57">
        <f>E54-E55</f>
        <v>0</v>
      </c>
      <c r="F58" s="57">
        <f>F54-F55</f>
        <v>0</v>
      </c>
    </row>
    <row r="59" spans="1:6" ht="15.75" customHeight="1">
      <c r="A59" s="51"/>
      <c r="B59" s="51"/>
      <c r="C59" s="52"/>
      <c r="D59" s="53"/>
      <c r="E59" s="53"/>
      <c r="F59" s="53"/>
    </row>
    <row r="60" spans="1:6" ht="15.75" customHeight="1">
      <c r="A60" s="60" t="s">
        <v>166</v>
      </c>
      <c r="B60" s="60"/>
      <c r="C60" s="60"/>
      <c r="D60" s="60"/>
      <c r="E60" s="60"/>
      <c r="F60" s="60"/>
    </row>
    <row r="61" spans="1:6" ht="15.75" customHeight="1">
      <c r="A61" s="17">
        <v>41</v>
      </c>
      <c r="B61" s="42" t="s">
        <v>167</v>
      </c>
      <c r="C61" s="61" t="s">
        <v>168</v>
      </c>
      <c r="D61" s="61"/>
      <c r="E61" s="61"/>
      <c r="F61" s="55">
        <f>F62+F65+F66</f>
        <v>0</v>
      </c>
    </row>
    <row r="62" spans="1:6" ht="15.75" customHeight="1">
      <c r="A62" s="17">
        <v>42</v>
      </c>
      <c r="B62" s="42" t="s">
        <v>169</v>
      </c>
      <c r="C62" s="61" t="s">
        <v>170</v>
      </c>
      <c r="D62" s="61"/>
      <c r="E62" s="61"/>
      <c r="F62" s="23"/>
    </row>
    <row r="63" spans="1:6" ht="15.75" customHeight="1">
      <c r="A63" s="17">
        <v>43</v>
      </c>
      <c r="B63" s="21"/>
      <c r="C63" s="61" t="s">
        <v>171</v>
      </c>
      <c r="D63" s="61"/>
      <c r="E63" s="61"/>
      <c r="F63" s="23"/>
    </row>
    <row r="64" spans="1:6" ht="15.75" customHeight="1">
      <c r="A64" s="17">
        <v>44</v>
      </c>
      <c r="B64" s="21"/>
      <c r="C64" s="61" t="s">
        <v>172</v>
      </c>
      <c r="D64" s="61"/>
      <c r="E64" s="61"/>
      <c r="F64" s="23"/>
    </row>
    <row r="65" spans="1:6" ht="15.75" customHeight="1">
      <c r="A65" s="17">
        <v>45</v>
      </c>
      <c r="B65" s="21" t="s">
        <v>173</v>
      </c>
      <c r="C65" s="61" t="s">
        <v>174</v>
      </c>
      <c r="D65" s="61"/>
      <c r="E65" s="61"/>
      <c r="F65" s="23"/>
    </row>
    <row r="66" spans="1:6" ht="15.75" customHeight="1">
      <c r="A66" s="17">
        <v>46</v>
      </c>
      <c r="B66" s="21" t="s">
        <v>175</v>
      </c>
      <c r="C66" s="61" t="s">
        <v>176</v>
      </c>
      <c r="D66" s="61"/>
      <c r="E66" s="61"/>
      <c r="F66" s="23"/>
    </row>
    <row r="67" spans="1:6" ht="15.75" customHeight="1">
      <c r="A67" s="17">
        <v>50</v>
      </c>
      <c r="B67" s="21" t="s">
        <v>177</v>
      </c>
      <c r="C67" s="61" t="s">
        <v>178</v>
      </c>
      <c r="D67" s="61"/>
      <c r="E67" s="61"/>
      <c r="F67" s="23">
        <v>667</v>
      </c>
    </row>
    <row r="68" spans="1:6" ht="15.75" customHeight="1">
      <c r="A68" s="17">
        <v>51</v>
      </c>
      <c r="B68" s="21" t="s">
        <v>179</v>
      </c>
      <c r="C68" s="61" t="s">
        <v>180</v>
      </c>
      <c r="D68" s="61"/>
      <c r="E68" s="61"/>
      <c r="F68" s="23">
        <v>246</v>
      </c>
    </row>
    <row r="69" spans="1:6" ht="15.75" customHeight="1">
      <c r="A69" s="30"/>
      <c r="B69" s="30"/>
      <c r="C69" s="54"/>
      <c r="D69" s="36"/>
      <c r="E69" s="36"/>
      <c r="F69" s="36"/>
    </row>
    <row r="70" spans="1:6" ht="15.75" customHeight="1">
      <c r="A70" s="33" t="s">
        <v>181</v>
      </c>
      <c r="B70" s="47"/>
      <c r="C70" s="35" t="s">
        <v>185</v>
      </c>
      <c r="D70" s="32"/>
      <c r="E70" s="32"/>
      <c r="F70" s="32"/>
    </row>
    <row r="71" spans="2:6" ht="15.75" customHeight="1">
      <c r="B71" s="30"/>
      <c r="C71" s="32"/>
      <c r="F71" s="37" t="s">
        <v>182</v>
      </c>
    </row>
    <row r="72" spans="2:3" ht="15.75" customHeight="1">
      <c r="B72" s="30"/>
      <c r="C72" s="30" t="s">
        <v>183</v>
      </c>
    </row>
    <row r="73" ht="15.75" customHeight="1"/>
    <row r="74" ht="15.75" customHeight="1"/>
    <row r="91" ht="15.75" customHeight="1"/>
    <row r="96" ht="15.75" customHeight="1"/>
    <row r="108" ht="15.75" customHeight="1"/>
    <row r="113" ht="15.75" customHeight="1"/>
    <row r="116" ht="15.75" customHeight="1"/>
    <row r="119" ht="15.75" customHeight="1"/>
    <row r="138" ht="15.75" customHeight="1"/>
    <row r="143" ht="15.75" customHeight="1"/>
  </sheetData>
  <sheetProtection/>
  <mergeCells count="9">
    <mergeCell ref="C68:E68"/>
    <mergeCell ref="C64:E64"/>
    <mergeCell ref="C65:E65"/>
    <mergeCell ref="C66:E66"/>
    <mergeCell ref="C67:E67"/>
    <mergeCell ref="A60:F60"/>
    <mergeCell ref="C61:E61"/>
    <mergeCell ref="C62:E62"/>
    <mergeCell ref="C63:E63"/>
  </mergeCells>
  <printOptions horizontalCentered="1"/>
  <pageMargins left="0.5118055555555556" right="0.5118055555555556" top="0.5902777777777778" bottom="0.5902777777777778" header="0.5118055555555556" footer="0.5118055555555556"/>
  <pageSetup fitToHeight="0" fitToWidth="1" horizontalDpi="300" verticalDpi="300" orientation="portrait" paperSize="9" scale="80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Mamma</dc:creator>
  <cp:keywords/>
  <dc:description/>
  <cp:lastModifiedBy>Kántor Magdolna</cp:lastModifiedBy>
  <cp:lastPrinted>2014-08-12T08:12:38Z</cp:lastPrinted>
  <dcterms:created xsi:type="dcterms:W3CDTF">2000-10-17T11:41:12Z</dcterms:created>
  <dcterms:modified xsi:type="dcterms:W3CDTF">2014-09-30T21:38:27Z</dcterms:modified>
  <cp:category/>
  <cp:version/>
  <cp:contentType/>
  <cp:contentStatus/>
  <cp:revision>1</cp:revision>
</cp:coreProperties>
</file>